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9216DBAE-2646-4F01-9B7A-16FCC3AD3DC7}" xr6:coauthVersionLast="47" xr6:coauthVersionMax="47" xr10:uidLastSave="{00000000-0000-0000-0000-000000000000}"/>
  <bookViews>
    <workbookView xWindow="-108" yWindow="-108" windowWidth="23256" windowHeight="12576" tabRatio="661" activeTab="1" xr2:uid="{00000000-000D-0000-FFFF-FFFF00000000}"/>
  </bookViews>
  <sheets>
    <sheet name="juuli" sheetId="54" r:id="rId1"/>
    <sheet name="aug" sheetId="55" r:id="rId2"/>
    <sheet name="2025 tööajafond" sheetId="6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5"/>
  <c r="C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5" l="1"/>
  <c r="E41" i="54"/>
</calcChain>
</file>

<file path=xl/sharedStrings.xml><?xml version="1.0" encoding="utf-8"?>
<sst xmlns="http://schemas.openxmlformats.org/spreadsheetml/2006/main" count="117" uniqueCount="69">
  <si>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</si>
  <si>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</si>
  <si>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</si>
  <si>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</si>
  <si>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</si>
  <si>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</si>
  <si>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</si>
  <si>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</si>
  <si>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</si>
  <si>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</si>
  <si>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</si>
  <si>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</si>
  <si>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</si>
  <si>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</si>
  <si>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</si>
  <si>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</si>
  <si>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</si>
  <si>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</si>
  <si>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</si>
  <si>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</si>
  <si>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</si>
  <si>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</si>
  <si>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</si>
  <si>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</si>
  <si>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</si>
  <si>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</si>
  <si>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</si>
  <si>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</si>
  <si>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</si>
  <si>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</si>
  <si>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</si>
  <si>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</si>
  <si>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</si>
  <si>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</si>
  <si>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</si>
  <si>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</si>
  <si>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</si>
  <si>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</si>
  <si>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</si>
  <si>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</si>
  <si>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</si>
  <si>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Töö kirjeldus (projektiga seonduv)</t>
  </si>
  <si>
    <t>/saata enne digiallkirjastamist projektijuhile üle vaatamiseks/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</si>
  <si>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</si>
  <si>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</si>
  <si>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</si>
  <si>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</si>
  <si>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</si>
  <si>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</si>
  <si>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</si>
  <si>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</si>
  <si>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</si>
  <si>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</si>
  <si>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</si>
  <si>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</si>
  <si>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</si>
  <si>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</si>
  <si>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</si>
  <si>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</si>
  <si>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</si>
  <si>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</si>
  <si>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</si>
  <si>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</si>
  <si>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</si>
  <si>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Mari-Liis Perend</t>
  </si>
  <si>
    <t>Puhkus</t>
  </si>
  <si>
    <t>Statistika ettevalmistamine avaldamiseks ja avaldamine</t>
  </si>
  <si>
    <t>Projektis osaleja ees- ja perekonnanimi: Silvia Uus</t>
  </si>
  <si>
    <t>Silvia 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</si>
</sst>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3" fillId="3" borderId="29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0" fillId="0" borderId="1" xfId="0" applyBorder="1"/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22" xfId="0" applyFont="1" applyFill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14" fontId="3" fillId="4" borderId="15" xfId="0" applyNumberFormat="1" applyFont="1" applyFill="1" applyBorder="1" applyAlignment="1" applyProtection="1">
      <alignment horizontal="left" vertical="center" wrapText="1"/>
    </xf>
    <xf numFmtId="14" fontId="3" fillId="4" borderId="2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opLeftCell="A40" zoomScaleNormal="100" workbookViewId="0">
      <selection activeCell="H48" sqref="H48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53" t="s">
        <v>19</v>
      </c>
      <c r="B1" s="53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54" t="s">
        <v>67</v>
      </c>
      <c r="B7" s="55"/>
      <c r="C7" s="18" t="s">
        <v>30</v>
      </c>
      <c r="D7" s="56" t="s">
        <v>43</v>
      </c>
      <c r="E7" s="57"/>
    </row>
    <row r="8" spans="1:5" s="4" customFormat="1" ht="30.75" customHeight="1" x14ac:dyDescent="0.25">
      <c r="A8" s="58"/>
      <c r="B8" s="59"/>
      <c r="C8" s="13" t="s">
        <v>29</v>
      </c>
      <c r="D8" s="60" t="s">
        <v>44</v>
      </c>
      <c r="E8" s="61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45840</v>
      </c>
      <c r="B11" s="28" t="s">
        <v>66</v>
      </c>
      <c r="C11" s="29">
        <v>0.6</v>
      </c>
      <c r="D11" s="29">
        <v>7.4</v>
      </c>
      <c r="E11" s="22">
        <f t="shared" ref="E11:E41" si="0">C11+D11</f>
        <v>8</v>
      </c>
    </row>
    <row r="12" spans="1:5" s="10" customFormat="1" x14ac:dyDescent="0.25">
      <c r="A12" s="21">
        <v>45841</v>
      </c>
      <c r="B12" s="28"/>
      <c r="C12" s="29">
        <v>0</v>
      </c>
      <c r="D12" s="29">
        <v>8</v>
      </c>
      <c r="E12" s="22">
        <f t="shared" si="0"/>
        <v>8</v>
      </c>
    </row>
    <row r="13" spans="1:5" s="10" customFormat="1" x14ac:dyDescent="0.25">
      <c r="A13" s="21">
        <v>45842</v>
      </c>
      <c r="B13" s="49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 t="s">
        <v>65</v>
      </c>
      <c r="C16" s="29">
        <v>0</v>
      </c>
      <c r="D16" s="29">
        <v>0</v>
      </c>
      <c r="E16" s="22">
        <f t="shared" si="0"/>
        <v>0</v>
      </c>
    </row>
    <row r="17" spans="1:5" s="10" customFormat="1" x14ac:dyDescent="0.25">
      <c r="A17" s="21">
        <v>45846</v>
      </c>
      <c r="B17" s="28" t="s">
        <v>65</v>
      </c>
      <c r="C17" s="29">
        <v>0</v>
      </c>
      <c r="D17" s="29">
        <v>0</v>
      </c>
      <c r="E17" s="22">
        <f t="shared" si="0"/>
        <v>0</v>
      </c>
    </row>
    <row r="18" spans="1:5" s="10" customFormat="1" x14ac:dyDescent="0.25">
      <c r="A18" s="21">
        <v>45847</v>
      </c>
      <c r="B18" s="28" t="s">
        <v>65</v>
      </c>
      <c r="C18" s="29">
        <v>0</v>
      </c>
      <c r="D18" s="29">
        <v>0</v>
      </c>
      <c r="E18" s="22">
        <f t="shared" si="0"/>
        <v>0</v>
      </c>
    </row>
    <row r="19" spans="1:5" s="10" customFormat="1" x14ac:dyDescent="0.25">
      <c r="A19" s="21">
        <v>45848</v>
      </c>
      <c r="B19" s="28" t="s">
        <v>65</v>
      </c>
      <c r="C19" s="29">
        <v>0</v>
      </c>
      <c r="D19" s="29">
        <v>0</v>
      </c>
      <c r="E19" s="22">
        <f t="shared" si="0"/>
        <v>0</v>
      </c>
    </row>
    <row r="20" spans="1:5" s="10" customFormat="1" x14ac:dyDescent="0.25">
      <c r="A20" s="21">
        <v>45849</v>
      </c>
      <c r="B20" s="28" t="s">
        <v>65</v>
      </c>
      <c r="C20" s="29">
        <v>0</v>
      </c>
      <c r="D20" s="29">
        <v>0</v>
      </c>
      <c r="E20" s="22">
        <f t="shared" si="0"/>
        <v>0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 t="s">
        <v>65</v>
      </c>
      <c r="C23" s="29">
        <v>0</v>
      </c>
      <c r="D23" s="29">
        <v>0</v>
      </c>
      <c r="E23" s="22">
        <f t="shared" si="0"/>
        <v>0</v>
      </c>
    </row>
    <row r="24" spans="1:5" s="10" customFormat="1" x14ac:dyDescent="0.25">
      <c r="A24" s="21">
        <v>45853</v>
      </c>
      <c r="B24" s="28" t="s">
        <v>65</v>
      </c>
      <c r="C24" s="29">
        <v>0</v>
      </c>
      <c r="D24" s="29">
        <v>0</v>
      </c>
      <c r="E24" s="22">
        <f t="shared" si="0"/>
        <v>0</v>
      </c>
    </row>
    <row r="25" spans="1:5" s="10" customFormat="1" x14ac:dyDescent="0.25">
      <c r="A25" s="21">
        <v>45854</v>
      </c>
      <c r="B25" s="28" t="s">
        <v>65</v>
      </c>
      <c r="C25" s="29">
        <v>0</v>
      </c>
      <c r="D25" s="29">
        <v>0</v>
      </c>
      <c r="E25" s="22">
        <f t="shared" si="0"/>
        <v>0</v>
      </c>
    </row>
    <row r="26" spans="1:5" s="10" customFormat="1" x14ac:dyDescent="0.25">
      <c r="A26" s="21">
        <v>45855</v>
      </c>
      <c r="B26" s="28" t="s">
        <v>65</v>
      </c>
      <c r="C26" s="29">
        <v>0</v>
      </c>
      <c r="D26" s="29">
        <v>0</v>
      </c>
      <c r="E26" s="22">
        <f t="shared" si="0"/>
        <v>0</v>
      </c>
    </row>
    <row r="27" spans="1:5" s="10" customFormat="1" x14ac:dyDescent="0.25">
      <c r="A27" s="21">
        <v>45856</v>
      </c>
      <c r="B27" s="28" t="s">
        <v>65</v>
      </c>
      <c r="C27" s="29">
        <v>0</v>
      </c>
      <c r="D27" s="29">
        <v>0</v>
      </c>
      <c r="E27" s="22">
        <f t="shared" si="0"/>
        <v>0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 t="s">
        <v>65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45860</v>
      </c>
      <c r="B31" s="28" t="s">
        <v>65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45861</v>
      </c>
      <c r="B32" s="28" t="s">
        <v>65</v>
      </c>
      <c r="C32" s="29">
        <v>0</v>
      </c>
      <c r="D32" s="29">
        <v>0</v>
      </c>
      <c r="E32" s="22">
        <f t="shared" si="0"/>
        <v>0</v>
      </c>
    </row>
    <row r="33" spans="1:5" s="10" customFormat="1" x14ac:dyDescent="0.25">
      <c r="A33" s="21">
        <v>45862</v>
      </c>
      <c r="B33" s="28" t="s">
        <v>65</v>
      </c>
      <c r="C33" s="29">
        <v>0</v>
      </c>
      <c r="D33" s="29">
        <v>0</v>
      </c>
      <c r="E33" s="22">
        <f t="shared" si="0"/>
        <v>0</v>
      </c>
    </row>
    <row r="34" spans="1:5" s="10" customFormat="1" x14ac:dyDescent="0.25">
      <c r="A34" s="21">
        <v>45863</v>
      </c>
      <c r="B34" s="28" t="s">
        <v>65</v>
      </c>
      <c r="C34" s="29">
        <v>0</v>
      </c>
      <c r="D34" s="29">
        <v>0</v>
      </c>
      <c r="E34" s="22">
        <f t="shared" si="0"/>
        <v>0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/>
      <c r="C37" s="29">
        <v>0</v>
      </c>
      <c r="D37" s="29">
        <v>8</v>
      </c>
      <c r="E37" s="22">
        <f t="shared" si="0"/>
        <v>8</v>
      </c>
    </row>
    <row r="38" spans="1:5" s="10" customFormat="1" x14ac:dyDescent="0.25">
      <c r="A38" s="21">
        <v>45867</v>
      </c>
      <c r="B38" s="28"/>
      <c r="C38" s="29">
        <v>0</v>
      </c>
      <c r="D38" s="29">
        <v>8</v>
      </c>
      <c r="E38" s="22">
        <f t="shared" si="0"/>
        <v>8</v>
      </c>
    </row>
    <row r="39" spans="1:5" s="10" customFormat="1" x14ac:dyDescent="0.25">
      <c r="A39" s="21">
        <v>45868</v>
      </c>
      <c r="B39" s="28"/>
      <c r="C39" s="29">
        <v>0</v>
      </c>
      <c r="D39" s="29">
        <v>8</v>
      </c>
      <c r="E39" s="22">
        <f t="shared" si="0"/>
        <v>8</v>
      </c>
    </row>
    <row r="40" spans="1:5" s="10" customFormat="1" x14ac:dyDescent="0.25">
      <c r="A40" s="21">
        <v>45869</v>
      </c>
      <c r="B40" s="28"/>
      <c r="C40" s="29">
        <v>0</v>
      </c>
      <c r="D40" s="29">
        <v>8</v>
      </c>
      <c r="E40" s="22">
        <f t="shared" si="0"/>
        <v>8</v>
      </c>
    </row>
    <row r="41" spans="1:5" s="8" customFormat="1" ht="13.8" thickBot="1" x14ac:dyDescent="0.3">
      <c r="A41" s="23" t="s">
        <v>2</v>
      </c>
      <c r="B41" s="24"/>
      <c r="C41" s="25">
        <f>SUM(C10:C40)</f>
        <v>0.6</v>
      </c>
      <c r="D41" s="25">
        <f>SUM(D10:D40)</f>
        <v>63.4</v>
      </c>
      <c r="E41" s="26">
        <f t="shared" si="0"/>
        <v>64</v>
      </c>
    </row>
    <row r="42" spans="1:5" s="10" customFormat="1" ht="17.25" customHeight="1" x14ac:dyDescent="0.25">
      <c r="A42" s="50" t="s">
        <v>26</v>
      </c>
      <c r="B42" s="51"/>
      <c r="C42" s="51"/>
      <c r="D42" s="51"/>
      <c r="E42" s="52"/>
    </row>
    <row r="43" spans="1:5" s="10" customFormat="1" x14ac:dyDescent="0.25">
      <c r="A43" s="72" t="s">
        <v>18</v>
      </c>
      <c r="B43" s="73"/>
      <c r="C43" s="73"/>
      <c r="D43" s="73"/>
      <c r="E43" s="74"/>
    </row>
    <row r="44" spans="1:5" s="10" customFormat="1" ht="24" customHeight="1" x14ac:dyDescent="0.25">
      <c r="A44" s="14" t="s">
        <v>3</v>
      </c>
      <c r="B44" s="75"/>
      <c r="C44" s="75"/>
      <c r="D44" s="76" t="s">
        <v>4</v>
      </c>
      <c r="E44" s="78"/>
    </row>
    <row r="45" spans="1:5" s="10" customFormat="1" ht="27" thickBot="1" x14ac:dyDescent="0.3">
      <c r="A45" s="17" t="s">
        <v>31</v>
      </c>
      <c r="B45" s="80" t="s">
        <v>68</v>
      </c>
      <c r="C45" s="80"/>
      <c r="D45" s="77"/>
      <c r="E45" s="79"/>
    </row>
    <row r="46" spans="1:5" ht="16.5" customHeight="1" x14ac:dyDescent="0.25">
      <c r="A46" s="62" t="s">
        <v>27</v>
      </c>
      <c r="B46" s="63"/>
      <c r="C46" s="64"/>
      <c r="D46" s="65" t="s">
        <v>4</v>
      </c>
      <c r="E46" s="67"/>
    </row>
    <row r="47" spans="1:5" ht="25.5" customHeight="1" x14ac:dyDescent="0.25">
      <c r="A47" s="15" t="s">
        <v>3</v>
      </c>
      <c r="B47" s="69"/>
      <c r="C47" s="69"/>
      <c r="D47" s="65"/>
      <c r="E47" s="67"/>
    </row>
    <row r="48" spans="1:5" ht="27" thickBot="1" x14ac:dyDescent="0.3">
      <c r="A48" s="16" t="s">
        <v>31</v>
      </c>
      <c r="B48" s="70" t="s">
        <v>64</v>
      </c>
      <c r="C48" s="71"/>
      <c r="D48" s="66"/>
      <c r="E48" s="68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3" priority="1">
      <formula>WEEKDAY($A10)=7</formula>
    </cfRule>
    <cfRule type="expression" dxfId="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abSelected="1" topLeftCell="A22" zoomScaleNormal="100" workbookViewId="0">
      <selection activeCell="D36" sqref="D36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53" t="s">
        <v>19</v>
      </c>
      <c r="B1" s="53"/>
    </row>
    <row r="2" spans="1:5" x14ac:dyDescent="0.25">
      <c r="A2" s="1"/>
      <c r="B2" s="1"/>
    </row>
    <row r="3" spans="1:5" x14ac:dyDescent="0.25">
      <c r="A3" s="2" t="s">
        <v>28</v>
      </c>
      <c r="B3" s="27">
        <v>45870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95" customHeight="1" x14ac:dyDescent="0.25">
      <c r="A7" s="54" t="s">
        <v>67</v>
      </c>
      <c r="B7" s="55"/>
      <c r="C7" s="18" t="s">
        <v>30</v>
      </c>
      <c r="D7" s="56" t="s">
        <v>43</v>
      </c>
      <c r="E7" s="57"/>
    </row>
    <row r="8" spans="1:5" s="4" customFormat="1" ht="30.75" customHeight="1" x14ac:dyDescent="0.25">
      <c r="A8" s="58"/>
      <c r="B8" s="59"/>
      <c r="C8" s="13" t="s">
        <v>29</v>
      </c>
      <c r="D8" s="60" t="s">
        <v>44</v>
      </c>
      <c r="E8" s="61"/>
    </row>
    <row r="9" spans="1:5" s="7" customFormat="1" ht="39.6" x14ac:dyDescent="0.25">
      <c r="A9" s="19" t="s">
        <v>25</v>
      </c>
      <c r="B9" s="5" t="s">
        <v>41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45870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45871</v>
      </c>
      <c r="B11" s="28"/>
      <c r="C11" s="29"/>
      <c r="D11" s="29"/>
      <c r="E11" s="22">
        <f t="shared" ref="E11:E41" si="0">C11+D11</f>
        <v>0</v>
      </c>
    </row>
    <row r="12" spans="1:5" s="10" customFormat="1" x14ac:dyDescent="0.25">
      <c r="A12" s="21">
        <v>45872</v>
      </c>
      <c r="B12" s="28"/>
      <c r="C12" s="29"/>
      <c r="D12" s="29"/>
      <c r="E12" s="22">
        <f t="shared" si="0"/>
        <v>0</v>
      </c>
    </row>
    <row r="13" spans="1:5" s="10" customFormat="1" x14ac:dyDescent="0.25">
      <c r="A13" s="21">
        <v>45873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45874</v>
      </c>
      <c r="B14" s="28"/>
      <c r="C14" s="29">
        <v>0</v>
      </c>
      <c r="D14" s="29">
        <v>8</v>
      </c>
      <c r="E14" s="22">
        <f t="shared" si="0"/>
        <v>8</v>
      </c>
    </row>
    <row r="15" spans="1:5" s="10" customFormat="1" x14ac:dyDescent="0.25">
      <c r="A15" s="21">
        <v>45875</v>
      </c>
      <c r="B15" s="28"/>
      <c r="C15" s="29">
        <v>0</v>
      </c>
      <c r="D15" s="29">
        <v>8</v>
      </c>
      <c r="E15" s="22">
        <f t="shared" si="0"/>
        <v>8</v>
      </c>
    </row>
    <row r="16" spans="1:5" s="10" customFormat="1" x14ac:dyDescent="0.25">
      <c r="A16" s="21">
        <v>45876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45877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45878</v>
      </c>
      <c r="B18" s="28"/>
      <c r="C18" s="29"/>
      <c r="D18" s="29"/>
      <c r="E18" s="22">
        <f t="shared" si="0"/>
        <v>0</v>
      </c>
    </row>
    <row r="19" spans="1:5" s="10" customFormat="1" x14ac:dyDescent="0.25">
      <c r="A19" s="21">
        <v>45879</v>
      </c>
      <c r="B19" s="28"/>
      <c r="C19" s="29"/>
      <c r="D19" s="29"/>
      <c r="E19" s="22">
        <f t="shared" si="0"/>
        <v>0</v>
      </c>
    </row>
    <row r="20" spans="1:5" s="10" customFormat="1" x14ac:dyDescent="0.25">
      <c r="A20" s="21">
        <v>45880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45881</v>
      </c>
      <c r="B21" s="28"/>
      <c r="C21" s="29">
        <v>0</v>
      </c>
      <c r="D21" s="29">
        <v>8</v>
      </c>
      <c r="E21" s="22">
        <f t="shared" si="0"/>
        <v>8</v>
      </c>
    </row>
    <row r="22" spans="1:5" s="10" customFormat="1" x14ac:dyDescent="0.25">
      <c r="A22" s="21">
        <v>45882</v>
      </c>
      <c r="B22" s="28"/>
      <c r="C22" s="29">
        <v>0</v>
      </c>
      <c r="D22" s="29">
        <v>8</v>
      </c>
      <c r="E22" s="22">
        <f t="shared" si="0"/>
        <v>8</v>
      </c>
    </row>
    <row r="23" spans="1:5" s="10" customFormat="1" x14ac:dyDescent="0.25">
      <c r="A23" s="21">
        <v>45883</v>
      </c>
      <c r="B23" s="28"/>
      <c r="C23" s="29">
        <v>0</v>
      </c>
      <c r="D23" s="29">
        <v>8</v>
      </c>
      <c r="E23" s="22">
        <f t="shared" si="0"/>
        <v>8</v>
      </c>
    </row>
    <row r="24" spans="1:5" s="10" customFormat="1" x14ac:dyDescent="0.25">
      <c r="A24" s="21">
        <v>45884</v>
      </c>
      <c r="B24" s="28"/>
      <c r="C24" s="29">
        <v>0</v>
      </c>
      <c r="D24" s="29">
        <v>8</v>
      </c>
      <c r="E24" s="22">
        <f t="shared" si="0"/>
        <v>8</v>
      </c>
    </row>
    <row r="25" spans="1:5" s="10" customFormat="1" x14ac:dyDescent="0.25">
      <c r="A25" s="21">
        <v>45885</v>
      </c>
      <c r="B25" s="28"/>
      <c r="C25" s="29"/>
      <c r="D25" s="29"/>
      <c r="E25" s="22">
        <f t="shared" si="0"/>
        <v>0</v>
      </c>
    </row>
    <row r="26" spans="1:5" s="10" customFormat="1" x14ac:dyDescent="0.25">
      <c r="A26" s="21">
        <v>45886</v>
      </c>
      <c r="B26" s="28"/>
      <c r="C26" s="29"/>
      <c r="D26" s="29"/>
      <c r="E26" s="22">
        <f t="shared" si="0"/>
        <v>0</v>
      </c>
    </row>
    <row r="27" spans="1:5" s="10" customFormat="1" x14ac:dyDescent="0.25">
      <c r="A27" s="21">
        <v>45887</v>
      </c>
      <c r="B27" s="28"/>
      <c r="C27" s="29">
        <v>0</v>
      </c>
      <c r="D27" s="29">
        <v>8</v>
      </c>
      <c r="E27" s="22">
        <f t="shared" si="0"/>
        <v>8</v>
      </c>
    </row>
    <row r="28" spans="1:5" s="10" customFormat="1" x14ac:dyDescent="0.25">
      <c r="A28" s="21">
        <v>45888</v>
      </c>
      <c r="B28" s="28" t="s">
        <v>66</v>
      </c>
      <c r="C28" s="29">
        <v>2.5</v>
      </c>
      <c r="D28" s="29">
        <v>5.5</v>
      </c>
      <c r="E28" s="22">
        <f t="shared" si="0"/>
        <v>8</v>
      </c>
    </row>
    <row r="29" spans="1:5" s="10" customFormat="1" x14ac:dyDescent="0.25">
      <c r="A29" s="30">
        <v>45889</v>
      </c>
      <c r="B29" s="31"/>
      <c r="C29" s="32"/>
      <c r="D29" s="32"/>
      <c r="E29" s="33">
        <f t="shared" si="0"/>
        <v>0</v>
      </c>
    </row>
    <row r="30" spans="1:5" s="10" customFormat="1" x14ac:dyDescent="0.25">
      <c r="A30" s="21">
        <v>45890</v>
      </c>
      <c r="B30" s="28" t="s">
        <v>65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45891</v>
      </c>
      <c r="B31" s="28" t="s">
        <v>65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45892</v>
      </c>
      <c r="B32" s="28"/>
      <c r="C32" s="29"/>
      <c r="D32" s="29"/>
      <c r="E32" s="22">
        <f t="shared" si="0"/>
        <v>0</v>
      </c>
    </row>
    <row r="33" spans="1:5" s="10" customFormat="1" x14ac:dyDescent="0.25">
      <c r="A33" s="21">
        <v>45893</v>
      </c>
      <c r="B33" s="28"/>
      <c r="C33" s="29"/>
      <c r="D33" s="29"/>
      <c r="E33" s="22">
        <f t="shared" si="0"/>
        <v>0</v>
      </c>
    </row>
    <row r="34" spans="1:5" s="10" customFormat="1" x14ac:dyDescent="0.25">
      <c r="A34" s="21">
        <v>45894</v>
      </c>
      <c r="B34" s="28" t="s">
        <v>66</v>
      </c>
      <c r="C34" s="29">
        <v>1.5</v>
      </c>
      <c r="D34" s="29">
        <v>6.5</v>
      </c>
      <c r="E34" s="22">
        <f t="shared" si="0"/>
        <v>8</v>
      </c>
    </row>
    <row r="35" spans="1:5" s="10" customFormat="1" x14ac:dyDescent="0.25">
      <c r="A35" s="21">
        <v>45895</v>
      </c>
      <c r="B35" s="28" t="s">
        <v>66</v>
      </c>
      <c r="C35" s="29">
        <v>1.2</v>
      </c>
      <c r="D35" s="29">
        <v>6.8</v>
      </c>
      <c r="E35" s="22">
        <f t="shared" si="0"/>
        <v>8</v>
      </c>
    </row>
    <row r="36" spans="1:5" s="10" customFormat="1" x14ac:dyDescent="0.25">
      <c r="A36" s="21">
        <v>45896</v>
      </c>
      <c r="B36" s="28"/>
      <c r="C36" s="29">
        <v>0</v>
      </c>
      <c r="D36" s="29">
        <v>8</v>
      </c>
      <c r="E36" s="22">
        <f t="shared" si="0"/>
        <v>8</v>
      </c>
    </row>
    <row r="37" spans="1:5" s="10" customFormat="1" x14ac:dyDescent="0.25">
      <c r="A37" s="21">
        <v>45897</v>
      </c>
      <c r="B37" s="28"/>
      <c r="C37" s="29">
        <v>0</v>
      </c>
      <c r="D37" s="29">
        <v>8</v>
      </c>
      <c r="E37" s="22">
        <f t="shared" si="0"/>
        <v>8</v>
      </c>
    </row>
    <row r="38" spans="1:5" s="10" customFormat="1" x14ac:dyDescent="0.25">
      <c r="A38" s="21">
        <v>45898</v>
      </c>
      <c r="B38" s="28"/>
      <c r="C38" s="29">
        <v>0</v>
      </c>
      <c r="D38" s="29">
        <v>8</v>
      </c>
      <c r="E38" s="22">
        <f t="shared" si="0"/>
        <v>8</v>
      </c>
    </row>
    <row r="39" spans="1:5" s="10" customFormat="1" x14ac:dyDescent="0.25">
      <c r="A39" s="21">
        <v>45899</v>
      </c>
      <c r="B39" s="28"/>
      <c r="C39" s="29"/>
      <c r="D39" s="29"/>
      <c r="E39" s="22">
        <f t="shared" si="0"/>
        <v>0</v>
      </c>
    </row>
    <row r="40" spans="1:5" s="10" customFormat="1" x14ac:dyDescent="0.25">
      <c r="A40" s="21">
        <v>45900</v>
      </c>
      <c r="B40" s="28"/>
      <c r="C40" s="29"/>
      <c r="D40" s="29"/>
      <c r="E40" s="22">
        <f t="shared" si="0"/>
        <v>0</v>
      </c>
    </row>
    <row r="41" spans="1:5" s="8" customFormat="1" ht="13.8" thickBot="1" x14ac:dyDescent="0.3">
      <c r="A41" s="23" t="s">
        <v>2</v>
      </c>
      <c r="B41" s="24"/>
      <c r="C41" s="25">
        <f>SUM(C10:C40)</f>
        <v>5.2</v>
      </c>
      <c r="D41" s="25">
        <f>SUM(D10:D40)</f>
        <v>138.80000000000001</v>
      </c>
      <c r="E41" s="26">
        <f t="shared" si="0"/>
        <v>144</v>
      </c>
    </row>
    <row r="42" spans="1:5" s="10" customFormat="1" ht="17.25" customHeight="1" x14ac:dyDescent="0.25">
      <c r="A42" s="50" t="s">
        <v>26</v>
      </c>
      <c r="B42" s="51"/>
      <c r="C42" s="51"/>
      <c r="D42" s="51"/>
      <c r="E42" s="52"/>
    </row>
    <row r="43" spans="1:5" s="10" customFormat="1" x14ac:dyDescent="0.25">
      <c r="A43" s="72" t="s">
        <v>18</v>
      </c>
      <c r="B43" s="73"/>
      <c r="C43" s="73"/>
      <c r="D43" s="73"/>
      <c r="E43" s="74"/>
    </row>
    <row r="44" spans="1:5" s="10" customFormat="1" ht="24" customHeight="1" x14ac:dyDescent="0.25">
      <c r="A44" s="14" t="s">
        <v>3</v>
      </c>
      <c r="B44" s="75" t="s">
        <v>42</v>
      </c>
      <c r="C44" s="75"/>
      <c r="D44" s="76" t="s">
        <v>4</v>
      </c>
      <c r="E44" s="81"/>
    </row>
    <row r="45" spans="1:5" s="10" customFormat="1" ht="27" thickBot="1" x14ac:dyDescent="0.3">
      <c r="A45" s="17" t="s">
        <v>31</v>
      </c>
      <c r="B45" s="80" t="s">
        <v>68</v>
      </c>
      <c r="C45" s="80"/>
      <c r="D45" s="77"/>
      <c r="E45" s="82"/>
    </row>
    <row r="46" spans="1:5" ht="16.5" customHeight="1" x14ac:dyDescent="0.25">
      <c r="A46" s="62" t="s">
        <v>27</v>
      </c>
      <c r="B46" s="63"/>
      <c r="C46" s="64"/>
      <c r="D46" s="65" t="s">
        <v>4</v>
      </c>
      <c r="E46" s="67"/>
    </row>
    <row r="47" spans="1:5" ht="25.5" customHeight="1" x14ac:dyDescent="0.25">
      <c r="A47" s="15" t="s">
        <v>3</v>
      </c>
      <c r="B47" s="69"/>
      <c r="C47" s="69"/>
      <c r="D47" s="65"/>
      <c r="E47" s="67"/>
    </row>
    <row r="48" spans="1:5" ht="27" thickBot="1" x14ac:dyDescent="0.3">
      <c r="A48" s="16" t="s">
        <v>31</v>
      </c>
      <c r="B48" s="70" t="s">
        <v>64</v>
      </c>
      <c r="C48" s="71"/>
      <c r="D48" s="66"/>
      <c r="E48" s="68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83" t="s">
        <v>49</v>
      </c>
      <c r="B1" s="83"/>
      <c r="C1" s="83"/>
    </row>
    <row r="3" spans="1:5" ht="39.6" x14ac:dyDescent="0.25">
      <c r="A3" s="34" t="s">
        <v>32</v>
      </c>
      <c r="B3" s="34" t="s">
        <v>20</v>
      </c>
      <c r="C3" s="34" t="s">
        <v>21</v>
      </c>
      <c r="D3" s="34" t="s">
        <v>22</v>
      </c>
      <c r="E3" s="34" t="s">
        <v>33</v>
      </c>
    </row>
    <row r="4" spans="1:5" x14ac:dyDescent="0.25">
      <c r="A4" s="35" t="s">
        <v>5</v>
      </c>
      <c r="B4" s="35" t="s">
        <v>48</v>
      </c>
      <c r="C4" s="35">
        <v>22</v>
      </c>
      <c r="D4" s="35">
        <f>C4*8</f>
        <v>176</v>
      </c>
      <c r="E4" s="35"/>
    </row>
    <row r="5" spans="1:5" x14ac:dyDescent="0.25">
      <c r="A5" s="35" t="s">
        <v>6</v>
      </c>
      <c r="B5" s="35" t="s">
        <v>50</v>
      </c>
      <c r="C5" s="35">
        <v>19</v>
      </c>
      <c r="D5" s="35">
        <f>C5*8</f>
        <v>152</v>
      </c>
      <c r="E5" s="35"/>
    </row>
    <row r="6" spans="1:5" x14ac:dyDescent="0.25">
      <c r="A6" s="43" t="s">
        <v>7</v>
      </c>
      <c r="B6" s="35" t="s">
        <v>45</v>
      </c>
      <c r="C6" s="43">
        <v>21</v>
      </c>
      <c r="D6" s="35">
        <f>C6*8</f>
        <v>168</v>
      </c>
      <c r="E6" s="35"/>
    </row>
    <row r="7" spans="1:5" x14ac:dyDescent="0.25">
      <c r="A7" s="36" t="s">
        <v>34</v>
      </c>
      <c r="B7" s="36" t="s">
        <v>51</v>
      </c>
      <c r="C7" s="36">
        <f>SUM(C4:C6)</f>
        <v>62</v>
      </c>
      <c r="D7" s="36">
        <f>SUM(D4:D6)</f>
        <v>496</v>
      </c>
      <c r="E7" s="35"/>
    </row>
    <row r="8" spans="1:5" x14ac:dyDescent="0.25">
      <c r="A8" s="91" t="s">
        <v>8</v>
      </c>
      <c r="B8" s="44" t="s">
        <v>52</v>
      </c>
      <c r="C8" s="84">
        <v>21</v>
      </c>
      <c r="D8" s="84">
        <f>C8*8</f>
        <v>168</v>
      </c>
      <c r="E8" s="43"/>
    </row>
    <row r="9" spans="1:5" x14ac:dyDescent="0.25">
      <c r="A9" s="92"/>
      <c r="B9" s="42" t="s">
        <v>53</v>
      </c>
      <c r="C9" s="85"/>
      <c r="D9" s="85"/>
      <c r="E9" s="41"/>
    </row>
    <row r="10" spans="1:5" x14ac:dyDescent="0.25">
      <c r="A10" s="45" t="s">
        <v>9</v>
      </c>
      <c r="B10" s="45" t="s">
        <v>54</v>
      </c>
      <c r="C10" s="45">
        <v>21</v>
      </c>
      <c r="D10" s="45">
        <f t="shared" ref="D10" si="0">C10*8</f>
        <v>168</v>
      </c>
      <c r="E10" s="45"/>
    </row>
    <row r="11" spans="1:5" x14ac:dyDescent="0.25">
      <c r="A11" s="100" t="s">
        <v>10</v>
      </c>
      <c r="B11" s="46" t="s">
        <v>55</v>
      </c>
      <c r="C11" s="99">
        <v>19</v>
      </c>
      <c r="D11" s="96">
        <f>C11*8</f>
        <v>152</v>
      </c>
      <c r="E11" s="93"/>
    </row>
    <row r="12" spans="1:5" x14ac:dyDescent="0.25">
      <c r="A12" s="100"/>
      <c r="B12" s="46" t="s">
        <v>57</v>
      </c>
      <c r="C12" s="99"/>
      <c r="D12" s="97"/>
      <c r="E12" s="94"/>
    </row>
    <row r="13" spans="1:5" x14ac:dyDescent="0.25">
      <c r="A13" s="100"/>
      <c r="B13" s="47" t="s">
        <v>56</v>
      </c>
      <c r="C13" s="99"/>
      <c r="D13" s="98"/>
      <c r="E13" s="95"/>
    </row>
    <row r="14" spans="1:5" x14ac:dyDescent="0.25">
      <c r="A14" s="48" t="s">
        <v>36</v>
      </c>
      <c r="B14" s="36" t="s">
        <v>58</v>
      </c>
      <c r="C14" s="48">
        <f>SUM(C8:C13)</f>
        <v>61</v>
      </c>
      <c r="D14" s="36">
        <f>SUM(D8:D13)</f>
        <v>488</v>
      </c>
      <c r="E14" s="35"/>
    </row>
    <row r="15" spans="1:5" x14ac:dyDescent="0.25">
      <c r="A15" s="35" t="s">
        <v>11</v>
      </c>
      <c r="B15" s="35" t="s">
        <v>23</v>
      </c>
      <c r="C15" s="35">
        <v>23</v>
      </c>
      <c r="D15" s="35">
        <f t="shared" ref="D15:D17" si="1">C15*8</f>
        <v>184</v>
      </c>
      <c r="E15" s="35"/>
    </row>
    <row r="16" spans="1:5" x14ac:dyDescent="0.25">
      <c r="A16" s="35" t="s">
        <v>12</v>
      </c>
      <c r="B16" s="35" t="s">
        <v>59</v>
      </c>
      <c r="C16" s="35">
        <v>20</v>
      </c>
      <c r="D16" s="35">
        <f t="shared" si="1"/>
        <v>160</v>
      </c>
      <c r="E16" s="35"/>
    </row>
    <row r="17" spans="1:5" x14ac:dyDescent="0.25">
      <c r="A17" s="35" t="s">
        <v>13</v>
      </c>
      <c r="B17" s="35" t="s">
        <v>23</v>
      </c>
      <c r="C17" s="35">
        <v>22</v>
      </c>
      <c r="D17" s="35">
        <f t="shared" si="1"/>
        <v>176</v>
      </c>
      <c r="E17" s="35"/>
    </row>
    <row r="18" spans="1:5" x14ac:dyDescent="0.25">
      <c r="A18" s="36" t="s">
        <v>37</v>
      </c>
      <c r="B18" s="36" t="s">
        <v>38</v>
      </c>
      <c r="C18" s="36">
        <f>SUM(C15:C17)</f>
        <v>65</v>
      </c>
      <c r="D18" s="36">
        <f>SUM(D15:D17)</f>
        <v>520</v>
      </c>
      <c r="E18" s="35"/>
    </row>
    <row r="19" spans="1:5" x14ac:dyDescent="0.25">
      <c r="A19" s="35" t="s">
        <v>14</v>
      </c>
      <c r="B19" s="35" t="s">
        <v>23</v>
      </c>
      <c r="C19" s="35">
        <v>23</v>
      </c>
      <c r="D19" s="35">
        <f t="shared" ref="D19:D20" si="2">C19*8</f>
        <v>184</v>
      </c>
      <c r="E19" s="35"/>
    </row>
    <row r="20" spans="1:5" x14ac:dyDescent="0.25">
      <c r="A20" s="35" t="s">
        <v>15</v>
      </c>
      <c r="B20" s="35" t="s">
        <v>23</v>
      </c>
      <c r="C20" s="35">
        <v>20</v>
      </c>
      <c r="D20" s="35">
        <f t="shared" si="2"/>
        <v>160</v>
      </c>
      <c r="E20" s="35"/>
    </row>
    <row r="21" spans="1:5" x14ac:dyDescent="0.25">
      <c r="A21" s="88" t="s">
        <v>16</v>
      </c>
      <c r="B21" s="37" t="s">
        <v>60</v>
      </c>
      <c r="C21" s="88">
        <v>20</v>
      </c>
      <c r="D21" s="84">
        <f>(C21*8)-3-3</f>
        <v>154</v>
      </c>
      <c r="E21" s="37" t="s">
        <v>46</v>
      </c>
    </row>
    <row r="22" spans="1:5" x14ac:dyDescent="0.25">
      <c r="A22" s="89"/>
      <c r="B22" s="39" t="s">
        <v>61</v>
      </c>
      <c r="C22" s="89"/>
      <c r="D22" s="85"/>
      <c r="E22" s="39" t="s">
        <v>47</v>
      </c>
    </row>
    <row r="23" spans="1:5" x14ac:dyDescent="0.25">
      <c r="A23" s="90"/>
      <c r="B23" s="38" t="s">
        <v>62</v>
      </c>
      <c r="C23" s="90"/>
      <c r="D23" s="86"/>
      <c r="E23" s="38"/>
    </row>
    <row r="24" spans="1:5" x14ac:dyDescent="0.25">
      <c r="A24" s="36" t="s">
        <v>39</v>
      </c>
      <c r="B24" s="36" t="s">
        <v>35</v>
      </c>
      <c r="C24" s="36">
        <f>SUM(C19:C23)</f>
        <v>63</v>
      </c>
      <c r="D24" s="36">
        <f>SUM(D19:D23)</f>
        <v>498</v>
      </c>
      <c r="E24" s="35"/>
    </row>
    <row r="25" spans="1:5" x14ac:dyDescent="0.25">
      <c r="A25" s="36" t="s">
        <v>63</v>
      </c>
      <c r="B25" s="36"/>
      <c r="C25" s="36">
        <f>C7+C14+C18+C24</f>
        <v>251</v>
      </c>
      <c r="D25" s="36">
        <f>D7+D14+D18+D24</f>
        <v>2002</v>
      </c>
      <c r="E25" s="35"/>
    </row>
    <row r="29" spans="1:5" x14ac:dyDescent="0.25">
      <c r="A29" s="87" t="s">
        <v>40</v>
      </c>
      <c r="B29" s="87"/>
      <c r="C29" s="87"/>
      <c r="D29" s="87"/>
      <c r="E29" s="87"/>
    </row>
    <row r="30" spans="1:5" x14ac:dyDescent="0.25">
      <c r="A30" s="87"/>
      <c r="B30" s="87"/>
      <c r="C30" s="87"/>
      <c r="D30" s="87"/>
      <c r="E30" s="87"/>
    </row>
    <row r="33" spans="1:1" x14ac:dyDescent="0.25">
      <c r="A33" s="40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juuli</vt:lpstr>
      <vt:lpstr>aug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2025-10-02T08:34:09Z</dcterms:modified>
</cp:coreProperties>
</file>